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<sst xmlns="http://schemas.openxmlformats.org/spreadsheetml/2006/main" count="206" uniqueCount="204">
  <si>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</si>
  <si>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</si>
  <si>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</si>
  <si>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</si>
  <si>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</si>
  <si>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</si>
  <si>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</si>
  <si>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</si>
  <si>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</si>
  <si>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</si>
  <si>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</si>
  <si>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</si>
  <si>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</si>
  <si>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</si>
  <si>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</si>
  <si>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</si>
  <si>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</si>
  <si>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</si>
  <si>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</si>
  <si>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</si>
  <si>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</si>
  <si>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</si>
  <si>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</si>
  <si>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</si>
  <si>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</si>
  <si>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</si>
  <si>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</si>
  <si>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</si>
  <si>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</si>
  <si>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</si>
  <si>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</si>
  <si>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</si>
  <si>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</si>
  <si>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</si>
  <si>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</si>
  <si>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</si>
  <si>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</si>
  <si>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</si>
  <si>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</si>
  <si>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</si>
  <si>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</si>
  <si>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</si>
  <si>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</si>
  <si>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</si>
  <si>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</si>
  <si>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</si>
  <si>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</si>
  <si>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</si>
  <si>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</si>
  <si>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</si>
  <si>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</si>
  <si>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</si>
  <si>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</si>
  <si>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</si>
  <si>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</si>
  <si>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</si>
  <si>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</si>
  <si>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</si>
  <si>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</si>
  <si>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</si>
  <si>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</si>
  <si>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</si>
  <si>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</si>
  <si>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</si>
  <si>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</si>
  <si>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</si>
  <si>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</si>
  <si>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</si>
  <si>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</si>
  <si>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</si>
  <si>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</si>
  <si>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</si>
  <si>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</si>
  <si>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</si>
  <si>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</si>
  <si>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</si>
  <si>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</si>
  <si>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</si>
  <si>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</si>
  <si>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</si>
  <si>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</si>
  <si>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</si>
  <si>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</si>
  <si>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</si>
  <si>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</si>
  <si>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</si>
  <si>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</si>
  <si>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</si>
  <si>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</si>
  <si>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</si>
  <si>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</si>
  <si>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</si>
  <si>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</si>
  <si>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</si>
  <si>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</si>
  <si>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</si>
  <si>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</si>
  <si>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</si>
  <si>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</si>
  <si>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</si>
  <si>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</si>
  <si>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</si>
  <si>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</si>
  <si>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</si>
  <si>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</si>
  <si>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</si>
  <si>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</si>
  <si>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</si>
  <si>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</si>
  <si>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</si>
  <si>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</si>
  <si>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</si>
  <si>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</si>
  <si>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</si>
  <si>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</si>
  <si>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</si>
  <si>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</si>
  <si>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</si>
  <si>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</si>
  <si>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</si>
  <si>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</si>
  <si>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</si>
  <si>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</si>
  <si>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</si>
  <si>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</si>
  <si>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</si>
  <si>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</si>
  <si>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</si>
  <si>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</si>
  <si>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</si>
  <si>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</si>
  <si>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</si>
  <si>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</si>
  <si>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</si>
  <si>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</si>
  <si>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</si>
  <si>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</si>
  <si>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</si>
  <si>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</si>
  <si>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</si>
  <si>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</si>
  <si>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</si>
  <si>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</si>
  <si>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</si>
  <si>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</si>
  <si>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</si>
  <si>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</si>
  <si>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</si>
  <si>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</si>
  <si>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</si>
  <si>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</si>
  <si>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</si>
  <si>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</si>
  <si>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</si>
  <si>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</si>
  <si>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</si>
  <si>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</si>
  <si>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</si>
  <si>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</si>
  <si>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</si>
  <si>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</si>
  <si>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</si>
  <si>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</si>
  <si>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</si>
  <si>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</si>
  <si>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</si>
  <si>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</si>
  <si>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</si>
  <si>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</si>
  <si>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</si>
  <si>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</si>
  <si>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</si>
  <si>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</si>
  <si>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</si>
  <si>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</si>
  <si>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</si>
  <si>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</si>
  <si>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</si>
  <si>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</si>
  <si>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</si>
  <si>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</si>
  <si>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</si>
  <si>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</si>
  <si>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</si>
  <si>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</si>
  <si>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</si>
  <si>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</si>
  <si>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</si>
  <si>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</si>
  <si>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</si>
  <si>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</si>
  <si>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</si>
  <si>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</si>
  <si>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</si>
  <si>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</si>
  <si>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</si>
  <si>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</si>
  <si>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</si>
  <si>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</si>
  <si>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</si>
  <si>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</si>
  <si>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</si>
  <si>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NEW CABLE</t>
  </si>
  <si>
    <t>الكابلات الأردنية الحديثة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</si>
</sst>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22" sqref="D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141059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1.05</v>
      </c>
      <c r="F6" s="13">
        <v>2.0499999999999998</v>
      </c>
      <c r="G6" s="13">
        <v>7.14</v>
      </c>
      <c r="H6" s="13">
        <v>7.23</v>
      </c>
      <c r="I6" s="4" t="s">
        <v>139</v>
      </c>
    </row>
    <row r="7" spans="4:9" ht="20.100000000000001" customHeight="1">
      <c r="D7" s="10" t="s">
        <v>126</v>
      </c>
      <c r="E7" s="14">
        <v>7714592.7199999997</v>
      </c>
      <c r="F7" s="14">
        <v>17461406.48</v>
      </c>
      <c r="G7" s="14">
        <v>23254591.329999998</v>
      </c>
      <c r="H7" s="14">
        <v>40205096.880000003</v>
      </c>
      <c r="I7" s="4" t="s">
        <v>140</v>
      </c>
    </row>
    <row r="8" spans="4:9" ht="20.100000000000001" customHeight="1">
      <c r="D8" s="10" t="s">
        <v>25</v>
      </c>
      <c r="E8" s="14">
        <v>6719852</v>
      </c>
      <c r="F8" s="14">
        <v>3384665</v>
      </c>
      <c r="G8" s="14">
        <v>3138970</v>
      </c>
      <c r="H8" s="14">
        <v>5170254</v>
      </c>
      <c r="I8" s="4" t="s">
        <v>1</v>
      </c>
    </row>
    <row r="9" spans="4:9" ht="20.100000000000001" customHeight="1">
      <c r="D9" s="10" t="s">
        <v>26</v>
      </c>
      <c r="E9" s="14">
        <v>7881</v>
      </c>
      <c r="F9" s="14">
        <v>4696</v>
      </c>
      <c r="G9" s="14">
        <v>1295</v>
      </c>
      <c r="H9" s="14">
        <v>2307</v>
      </c>
      <c r="I9" s="4" t="s">
        <v>2</v>
      </c>
    </row>
    <row r="10" spans="4:9" ht="20.100000000000001" customHeight="1">
      <c r="D10" s="10" t="s">
        <v>27</v>
      </c>
      <c r="E10" s="14">
        <v>38820148</v>
      </c>
      <c r="F10" s="14">
        <v>27000000</v>
      </c>
      <c r="G10" s="14">
        <v>13500000</v>
      </c>
      <c r="H10" s="14">
        <v>13500000</v>
      </c>
      <c r="I10" s="4" t="s">
        <v>24</v>
      </c>
    </row>
    <row r="11" spans="4:9" ht="20.100000000000001" customHeight="1">
      <c r="D11" s="10" t="s">
        <v>127</v>
      </c>
      <c r="E11" s="14">
        <v>40761155.399999999</v>
      </c>
      <c r="F11" s="14">
        <v>55350000</v>
      </c>
      <c r="G11" s="14">
        <v>96390000</v>
      </c>
      <c r="H11" s="14">
        <v>97605000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39447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766650</v>
      </c>
      <c r="F16" s="56">
        <v>1484376</v>
      </c>
      <c r="G16" s="56">
        <v>2937923</v>
      </c>
      <c r="H16" s="56">
        <v>3623145</v>
      </c>
      <c r="I16" s="3" t="s">
        <v>58</v>
      </c>
    </row>
    <row r="17" spans="4:9" ht="20.100000000000001" customHeight="1">
      <c r="D17" s="10" t="s">
        <v>128</v>
      </c>
      <c r="E17" s="57">
        <v>31022236</v>
      </c>
      <c r="F17" s="57">
        <v>30852376</v>
      </c>
      <c r="G17" s="57">
        <v>24619767</v>
      </c>
      <c r="H17" s="57">
        <v>10914273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10009019</v>
      </c>
      <c r="F19" s="57">
        <v>7332990</v>
      </c>
      <c r="G19" s="57">
        <v>3868912</v>
      </c>
      <c r="H19" s="57">
        <v>4798642</v>
      </c>
      <c r="I19" s="4" t="s">
        <v>169</v>
      </c>
    </row>
    <row r="20" spans="4:9" ht="20.100000000000001" customHeight="1">
      <c r="D20" s="19" t="s">
        <v>180</v>
      </c>
      <c r="E20" s="57">
        <v>1440506</v>
      </c>
      <c r="F20" s="57">
        <v>1662122</v>
      </c>
      <c r="G20" s="57">
        <v>1865270</v>
      </c>
      <c r="H20" s="57">
        <v>6402878</v>
      </c>
      <c r="I20" s="4" t="s">
        <v>170</v>
      </c>
    </row>
    <row r="21" spans="4:9" ht="20.100000000000001" customHeight="1">
      <c r="D21" s="19" t="s">
        <v>181</v>
      </c>
      <c r="E21" s="57">
        <v>41710206</v>
      </c>
      <c r="F21" s="57">
        <v>43060428</v>
      </c>
      <c r="G21" s="57">
        <v>36524082</v>
      </c>
      <c r="H21" s="57">
        <v>27721838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85495671</v>
      </c>
      <c r="F23" s="57">
        <v>87438027</v>
      </c>
      <c r="G23" s="57">
        <v>70137327</v>
      </c>
      <c r="H23" s="57">
        <v>54378390</v>
      </c>
      <c r="I23" s="4" t="s">
        <v>60</v>
      </c>
    </row>
    <row r="24" spans="4:9" ht="20.100000000000001" customHeight="1">
      <c r="D24" s="10" t="s">
        <v>98</v>
      </c>
      <c r="E24" s="57">
        <v>8779587</v>
      </c>
      <c r="F24" s="57">
        <v>6718231</v>
      </c>
      <c r="G24" s="57">
        <v>4896042</v>
      </c>
      <c r="H24" s="57">
        <v>2221475</v>
      </c>
      <c r="I24" s="4" t="s">
        <v>82</v>
      </c>
    </row>
    <row r="25" spans="4:9" ht="20.100000000000001" customHeight="1">
      <c r="D25" s="10" t="s">
        <v>158</v>
      </c>
      <c r="E25" s="57">
        <v>26215034</v>
      </c>
      <c r="F25" s="57">
        <v>22810958</v>
      </c>
      <c r="G25" s="57">
        <v>14149004</v>
      </c>
      <c r="H25" s="57">
        <v>12851388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3588954</v>
      </c>
      <c r="G27" s="57">
        <v>2660210</v>
      </c>
      <c r="H27" s="57">
        <v>386221</v>
      </c>
      <c r="I27" s="4" t="s">
        <v>83</v>
      </c>
    </row>
    <row r="28" spans="4:9" ht="20.100000000000001" customHeight="1">
      <c r="D28" s="10" t="s">
        <v>71</v>
      </c>
      <c r="E28" s="57">
        <v>26215034</v>
      </c>
      <c r="F28" s="57">
        <v>26399912</v>
      </c>
      <c r="G28" s="57">
        <v>16809214</v>
      </c>
      <c r="H28" s="57">
        <v>13237609</v>
      </c>
      <c r="I28" s="4" t="s">
        <v>175</v>
      </c>
    </row>
    <row r="29" spans="4:9" ht="20.100000000000001" customHeight="1">
      <c r="D29" s="10" t="s">
        <v>72</v>
      </c>
      <c r="E29" s="57">
        <v>421942</v>
      </c>
      <c r="F29" s="57">
        <v>2764209</v>
      </c>
      <c r="G29" s="57">
        <v>0</v>
      </c>
      <c r="H29" s="57">
        <v>116423</v>
      </c>
      <c r="I29" s="4" t="s">
        <v>176</v>
      </c>
    </row>
    <row r="30" spans="4:9" ht="20.100000000000001" customHeight="1">
      <c r="D30" s="21" t="s">
        <v>29</v>
      </c>
      <c r="E30" s="58">
        <v>120912234</v>
      </c>
      <c r="F30" s="58">
        <v>123320379</v>
      </c>
      <c r="G30" s="58">
        <v>91842583</v>
      </c>
      <c r="H30" s="58">
        <v>69953897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4675084</v>
      </c>
      <c r="F35" s="56">
        <v>8058277</v>
      </c>
      <c r="G35" s="56">
        <v>6344548</v>
      </c>
      <c r="H35" s="56">
        <v>2751909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50080075</v>
      </c>
      <c r="H36" s="57">
        <v>42310474</v>
      </c>
      <c r="I36" s="4" t="s">
        <v>151</v>
      </c>
    </row>
    <row r="37" spans="4:9" ht="20.100000000000001" customHeight="1">
      <c r="D37" s="10" t="s">
        <v>102</v>
      </c>
      <c r="E37" s="57">
        <v>48372202</v>
      </c>
      <c r="F37" s="57">
        <v>88764170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8974315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67335392</v>
      </c>
      <c r="F39" s="57">
        <v>103225590</v>
      </c>
      <c r="G39" s="57">
        <v>59534432</v>
      </c>
      <c r="H39" s="57">
        <v>47045685</v>
      </c>
      <c r="I39" s="4" t="s">
        <v>86</v>
      </c>
    </row>
    <row r="40" spans="4:9" ht="20.100000000000001" customHeight="1">
      <c r="D40" s="10" t="s">
        <v>105</v>
      </c>
      <c r="E40" s="57">
        <v>24927578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90786</v>
      </c>
      <c r="I42" s="4" t="s">
        <v>87</v>
      </c>
    </row>
    <row r="43" spans="4:9" ht="20.100000000000001" customHeight="1">
      <c r="D43" s="20" t="s">
        <v>107</v>
      </c>
      <c r="E43" s="58">
        <v>92262970</v>
      </c>
      <c r="F43" s="58">
        <v>103225590</v>
      </c>
      <c r="G43" s="58">
        <v>59534432</v>
      </c>
      <c r="H43" s="58">
        <v>47136471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38820148</v>
      </c>
      <c r="F46" s="56">
        <v>27000000</v>
      </c>
      <c r="G46" s="56">
        <v>13500000</v>
      </c>
      <c r="H46" s="56">
        <v>13500000</v>
      </c>
      <c r="I46" s="3" t="s">
        <v>5</v>
      </c>
    </row>
    <row r="47" spans="4:9" ht="20.100000000000001" customHeight="1">
      <c r="D47" s="10" t="s">
        <v>31</v>
      </c>
      <c r="E47" s="57">
        <v>38820148</v>
      </c>
      <c r="F47" s="57">
        <v>27000000</v>
      </c>
      <c r="G47" s="57">
        <v>13500000</v>
      </c>
      <c r="H47" s="57">
        <v>13500000</v>
      </c>
      <c r="I47" s="4" t="s">
        <v>6</v>
      </c>
    </row>
    <row r="48" spans="4:9" ht="20.100000000000001" customHeight="1">
      <c r="D48" s="10" t="s">
        <v>130</v>
      </c>
      <c r="E48" s="57">
        <v>38820148</v>
      </c>
      <c r="F48" s="57">
        <v>27000000</v>
      </c>
      <c r="G48" s="57">
        <v>13500000</v>
      </c>
      <c r="H48" s="57">
        <v>13500000</v>
      </c>
      <c r="I48" s="4" t="s">
        <v>7</v>
      </c>
    </row>
    <row r="49" spans="4:9" ht="20.100000000000001" customHeight="1">
      <c r="D49" s="10" t="s">
        <v>73</v>
      </c>
      <c r="E49" s="57">
        <v>3391614</v>
      </c>
      <c r="F49" s="57">
        <v>3391614</v>
      </c>
      <c r="G49" s="57">
        <v>3391614</v>
      </c>
      <c r="H49" s="57">
        <v>2406366</v>
      </c>
      <c r="I49" s="4" t="s">
        <v>61</v>
      </c>
    </row>
    <row r="50" spans="4:9" ht="20.100000000000001" customHeight="1">
      <c r="D50" s="10" t="s">
        <v>32</v>
      </c>
      <c r="E50" s="57">
        <v>756445</v>
      </c>
      <c r="F50" s="57">
        <v>756445</v>
      </c>
      <c r="G50" s="57">
        <v>2191852</v>
      </c>
      <c r="H50" s="57">
        <v>1206604</v>
      </c>
      <c r="I50" s="4" t="s">
        <v>8</v>
      </c>
    </row>
    <row r="51" spans="4:9" ht="20.100000000000001" customHeight="1">
      <c r="D51" s="10" t="s">
        <v>33</v>
      </c>
      <c r="E51" s="57">
        <v>-665239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1350000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-439502</v>
      </c>
      <c r="F57" s="57">
        <v>-309279</v>
      </c>
      <c r="G57" s="57">
        <v>-189908</v>
      </c>
      <c r="H57" s="57">
        <v>-784667</v>
      </c>
      <c r="I57" s="4" t="s">
        <v>62</v>
      </c>
    </row>
    <row r="58" spans="4:9" ht="20.100000000000001" customHeight="1">
      <c r="D58" s="10" t="s">
        <v>39</v>
      </c>
      <c r="E58" s="57">
        <v>-13214202</v>
      </c>
      <c r="F58" s="57">
        <v>-10743991</v>
      </c>
      <c r="G58" s="57">
        <v>12064593</v>
      </c>
      <c r="H58" s="57">
        <v>6489123</v>
      </c>
      <c r="I58" s="4" t="s">
        <v>155</v>
      </c>
    </row>
    <row r="59" spans="4:9" ht="20.100000000000001" customHeight="1">
      <c r="D59" s="10" t="s">
        <v>38</v>
      </c>
      <c r="E59" s="57">
        <v>28649264</v>
      </c>
      <c r="F59" s="57">
        <v>20094789</v>
      </c>
      <c r="G59" s="57">
        <v>32308151</v>
      </c>
      <c r="H59" s="57">
        <v>22817426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120912234</v>
      </c>
      <c r="F61" s="58">
        <v>123320379</v>
      </c>
      <c r="G61" s="58">
        <v>91842583</v>
      </c>
      <c r="H61" s="58">
        <v>69953897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80539432</v>
      </c>
      <c r="F65" s="56">
        <v>112164163</v>
      </c>
      <c r="G65" s="56">
        <v>95555206</v>
      </c>
      <c r="H65" s="56">
        <v>58059079</v>
      </c>
      <c r="I65" s="3" t="s">
        <v>88</v>
      </c>
    </row>
    <row r="66" spans="4:9" ht="20.100000000000001" customHeight="1">
      <c r="D66" s="10" t="s">
        <v>110</v>
      </c>
      <c r="E66" s="57">
        <v>71923760</v>
      </c>
      <c r="F66" s="57">
        <v>99510550</v>
      </c>
      <c r="G66" s="57">
        <v>79580143</v>
      </c>
      <c r="H66" s="57">
        <v>44396890</v>
      </c>
      <c r="I66" s="4" t="s">
        <v>89</v>
      </c>
    </row>
    <row r="67" spans="4:9" ht="20.100000000000001" customHeight="1">
      <c r="D67" s="10" t="s">
        <v>132</v>
      </c>
      <c r="E67" s="57">
        <v>8615672</v>
      </c>
      <c r="F67" s="57">
        <v>12653613</v>
      </c>
      <c r="G67" s="57">
        <v>15975063</v>
      </c>
      <c r="H67" s="57">
        <v>13662189</v>
      </c>
      <c r="I67" s="4" t="s">
        <v>90</v>
      </c>
    </row>
    <row r="68" spans="4:9" ht="20.100000000000001" customHeight="1">
      <c r="D68" s="10" t="s">
        <v>111</v>
      </c>
      <c r="E68" s="57">
        <v>1478230</v>
      </c>
      <c r="F68" s="57">
        <v>1272428</v>
      </c>
      <c r="G68" s="57">
        <v>990729</v>
      </c>
      <c r="H68" s="57">
        <v>668765</v>
      </c>
      <c r="I68" s="4" t="s">
        <v>91</v>
      </c>
    </row>
    <row r="69" spans="4:9" ht="20.100000000000001" customHeight="1">
      <c r="D69" s="10" t="s">
        <v>112</v>
      </c>
      <c r="E69" s="57">
        <v>1082559</v>
      </c>
      <c r="F69" s="57">
        <v>1719884</v>
      </c>
      <c r="G69" s="57">
        <v>2347832</v>
      </c>
      <c r="H69" s="57">
        <v>1120131</v>
      </c>
      <c r="I69" s="4" t="s">
        <v>92</v>
      </c>
    </row>
    <row r="70" spans="4:9" ht="20.100000000000001" customHeight="1">
      <c r="D70" s="10" t="s">
        <v>113</v>
      </c>
      <c r="E70" s="57">
        <v>2295157</v>
      </c>
      <c r="F70" s="57">
        <v>2010653</v>
      </c>
      <c r="G70" s="57">
        <v>1775753</v>
      </c>
      <c r="H70" s="57">
        <v>1237760</v>
      </c>
      <c r="I70" s="4" t="s">
        <v>93</v>
      </c>
    </row>
    <row r="71" spans="4:9" ht="20.100000000000001" customHeight="1">
      <c r="D71" s="10" t="s">
        <v>114</v>
      </c>
      <c r="E71" s="57">
        <v>377098</v>
      </c>
      <c r="F71" s="57">
        <v>18428063</v>
      </c>
      <c r="G71" s="57">
        <v>0</v>
      </c>
      <c r="H71" s="57">
        <v>866942</v>
      </c>
      <c r="I71" s="4" t="s">
        <v>94</v>
      </c>
    </row>
    <row r="72" spans="4:9" ht="20.100000000000001" customHeight="1">
      <c r="D72" s="10" t="s">
        <v>115</v>
      </c>
      <c r="E72" s="57">
        <v>5677785</v>
      </c>
      <c r="F72" s="57">
        <v>-8766762</v>
      </c>
      <c r="G72" s="57">
        <v>12636502</v>
      </c>
      <c r="H72" s="57">
        <v>11006351</v>
      </c>
      <c r="I72" s="4" t="s">
        <v>95</v>
      </c>
    </row>
    <row r="73" spans="4:9" ht="20.100000000000001" customHeight="1">
      <c r="D73" s="10" t="s">
        <v>116</v>
      </c>
      <c r="E73" s="57">
        <v>-880037</v>
      </c>
      <c r="F73" s="57">
        <v>-261588</v>
      </c>
      <c r="G73" s="57">
        <v>776156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167956</v>
      </c>
      <c r="F74" s="57">
        <v>122346</v>
      </c>
      <c r="G74" s="57">
        <v>515895</v>
      </c>
      <c r="H74" s="57">
        <v>814931</v>
      </c>
      <c r="I74" s="4" t="s">
        <v>64</v>
      </c>
    </row>
    <row r="75" spans="4:9" ht="20.100000000000001" customHeight="1">
      <c r="D75" s="10" t="s">
        <v>123</v>
      </c>
      <c r="E75" s="57">
        <v>4629792</v>
      </c>
      <c r="F75" s="57">
        <v>-9150696</v>
      </c>
      <c r="G75" s="57">
        <v>12896763</v>
      </c>
      <c r="H75" s="57">
        <v>10191420</v>
      </c>
      <c r="I75" s="4" t="s">
        <v>96</v>
      </c>
    </row>
    <row r="76" spans="4:9" ht="20.100000000000001" customHeight="1">
      <c r="D76" s="10" t="s">
        <v>118</v>
      </c>
      <c r="E76" s="57">
        <v>4757736</v>
      </c>
      <c r="F76" s="57">
        <v>4035349</v>
      </c>
      <c r="G76" s="57">
        <v>3366235</v>
      </c>
      <c r="H76" s="57">
        <v>2163437</v>
      </c>
      <c r="I76" s="4" t="s">
        <v>97</v>
      </c>
    </row>
    <row r="77" spans="4:9" ht="20.100000000000001" customHeight="1">
      <c r="D77" s="10" t="s">
        <v>190</v>
      </c>
      <c r="E77" s="57">
        <v>-127944</v>
      </c>
      <c r="F77" s="57">
        <v>-13186045</v>
      </c>
      <c r="G77" s="57">
        <v>9530528</v>
      </c>
      <c r="H77" s="57">
        <v>9530528</v>
      </c>
      <c r="I77" s="50" t="s">
        <v>199</v>
      </c>
    </row>
    <row r="78" spans="4:9" ht="20.100000000000001" customHeight="1">
      <c r="D78" s="10" t="s">
        <v>157</v>
      </c>
      <c r="E78" s="57">
        <v>2342267</v>
      </c>
      <c r="F78" s="57">
        <v>-2442054</v>
      </c>
      <c r="G78" s="57">
        <v>634562</v>
      </c>
      <c r="H78" s="57">
        <v>532384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200000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-2470211</v>
      </c>
      <c r="F82" s="57">
        <v>-10743991</v>
      </c>
      <c r="G82" s="57">
        <v>8895966</v>
      </c>
      <c r="H82" s="57">
        <v>7295599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-2470211</v>
      </c>
      <c r="F84" s="58">
        <v>-10743991</v>
      </c>
      <c r="G84" s="58">
        <v>8895966</v>
      </c>
      <c r="H84" s="58">
        <v>7295599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1484376</v>
      </c>
      <c r="F88" s="56">
        <v>2937923</v>
      </c>
      <c r="G88" s="56">
        <v>3623145</v>
      </c>
      <c r="H88" s="56">
        <v>4193733</v>
      </c>
      <c r="I88" s="3" t="s">
        <v>16</v>
      </c>
    </row>
    <row r="89" spans="4:9" ht="20.100000000000001" customHeight="1">
      <c r="D89" s="10" t="s">
        <v>43</v>
      </c>
      <c r="E89" s="57">
        <v>-3931429</v>
      </c>
      <c r="F89" s="57">
        <v>-25192100</v>
      </c>
      <c r="G89" s="57">
        <v>-483971</v>
      </c>
      <c r="H89" s="57">
        <v>-8734015</v>
      </c>
      <c r="I89" s="4" t="s">
        <v>17</v>
      </c>
    </row>
    <row r="90" spans="4:9" ht="20.100000000000001" customHeight="1">
      <c r="D90" s="10" t="s">
        <v>44</v>
      </c>
      <c r="E90" s="57">
        <v>-2116370</v>
      </c>
      <c r="F90" s="57">
        <v>-13595542</v>
      </c>
      <c r="G90" s="57">
        <v>-7936938</v>
      </c>
      <c r="H90" s="57">
        <v>-6107318</v>
      </c>
      <c r="I90" s="4" t="s">
        <v>18</v>
      </c>
    </row>
    <row r="91" spans="4:9" ht="20.100000000000001" customHeight="1">
      <c r="D91" s="10" t="s">
        <v>45</v>
      </c>
      <c r="E91" s="57">
        <v>5330073</v>
      </c>
      <c r="F91" s="57">
        <v>37334095</v>
      </c>
      <c r="G91" s="57">
        <v>7735687</v>
      </c>
      <c r="H91" s="57">
        <v>14270745</v>
      </c>
      <c r="I91" s="4" t="s">
        <v>19</v>
      </c>
    </row>
    <row r="92" spans="4:9" ht="20.100000000000001" customHeight="1">
      <c r="D92" s="21" t="s">
        <v>47</v>
      </c>
      <c r="E92" s="58">
        <v>766650</v>
      </c>
      <c r="F92" s="58">
        <v>1484376</v>
      </c>
      <c r="G92" s="58">
        <v>2937923</v>
      </c>
      <c r="H92" s="58">
        <v>3623145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17.310217364446935</v>
      </c>
      <c r="F96" s="22">
        <f>+F8*100/F10</f>
        <v>12.535796296296295</v>
      </c>
      <c r="G96" s="22">
        <f>+G8*100/G10</f>
        <v>23.25162962962963</v>
      </c>
      <c r="H96" s="22">
        <f>+H8*100/H10</f>
        <v>38.298177777777781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-6.3632189140546302E-2</v>
      </c>
      <c r="F97" s="13">
        <f>+F84/F10</f>
        <v>-0.39792559259259258</v>
      </c>
      <c r="G97" s="13">
        <f>+G84/G10</f>
        <v>0.65896044444444446</v>
      </c>
      <c r="H97" s="13">
        <f>+H84/H10</f>
        <v>0.5404147407407407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0.73799986543070362</v>
      </c>
      <c r="F99" s="13">
        <f>+F59/F10</f>
        <v>0.74425144444444447</v>
      </c>
      <c r="G99" s="13">
        <f>+G59/G10</f>
        <v>2.3931963703703705</v>
      </c>
      <c r="H99" s="13">
        <f>+H59/H10</f>
        <v>1.6901797037037036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-16.501082458138193</v>
      </c>
      <c r="F100" s="13">
        <f>+F11/F84</f>
        <v>-5.1517168992416318</v>
      </c>
      <c r="G100" s="13">
        <f>+G11/G84</f>
        <v>10.835248246227559</v>
      </c>
      <c r="H100" s="13">
        <f>+H11/H84</f>
        <v>13.378613599788036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1.4005602240896358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15.175417711803306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1.4227644870737342</v>
      </c>
      <c r="F103" s="23">
        <f>+F11/F59</f>
        <v>2.7544454435426022</v>
      </c>
      <c r="G103" s="23">
        <f>+G11/G59</f>
        <v>2.9834576420049541</v>
      </c>
      <c r="H103" s="23">
        <f>+H11/H59</f>
        <v>4.2776516509793874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10.697458109712024</v>
      </c>
      <c r="F105" s="30">
        <f>+F67*100/F65</f>
        <v>11.281333236534739</v>
      </c>
      <c r="G105" s="30">
        <f>+G67*100/G65</f>
        <v>16.718150343373232</v>
      </c>
      <c r="H105" s="30">
        <f>+H67*100/H65</f>
        <v>23.53152897930055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5.7484785837575814</v>
      </c>
      <c r="F106" s="31">
        <f>+F75*100/F65</f>
        <v>-8.1583063210662043</v>
      </c>
      <c r="G106" s="31">
        <f>+G75*100/G65</f>
        <v>13.496661814532638</v>
      </c>
      <c r="H106" s="31">
        <f>+H75*100/H65</f>
        <v>17.553533703143998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-3.0670827179411941</v>
      </c>
      <c r="F107" s="31">
        <f>+F82*100/F65</f>
        <v>-9.5788090532980661</v>
      </c>
      <c r="G107" s="31">
        <f>+G82*100/G65</f>
        <v>9.3097659168878781</v>
      </c>
      <c r="H107" s="31">
        <f>+H82*100/H65</f>
        <v>12.56581937856782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1.8918887893511256</v>
      </c>
      <c r="F108" s="31">
        <f>(F82+F76)*100/F30</f>
        <v>-5.4400108517344083</v>
      </c>
      <c r="G108" s="31">
        <f>(G82+G76)*100/G30</f>
        <v>13.351324189129132</v>
      </c>
      <c r="H108" s="31">
        <f>(H82+H76)*100/H30</f>
        <v>13.521814231450179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-8.6222494232312563</v>
      </c>
      <c r="F109" s="29">
        <f>+F84*100/F59</f>
        <v>-53.46655294564178</v>
      </c>
      <c r="G109" s="29">
        <f>+G84*100/G59</f>
        <v>27.534741929366369</v>
      </c>
      <c r="H109" s="29">
        <f>+H84*100/H59</f>
        <v>31.973803705992079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76.305735943974042</v>
      </c>
      <c r="F111" s="22">
        <f>+F43*100/F30</f>
        <v>83.705216313031286</v>
      </c>
      <c r="G111" s="22">
        <f>+G43*100/G30</f>
        <v>64.822253529171761</v>
      </c>
      <c r="H111" s="22">
        <f>+H43*100/H30</f>
        <v>67.382194590245632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23.694264056025961</v>
      </c>
      <c r="F112" s="13">
        <f>+F59*100/F30</f>
        <v>16.294783686968721</v>
      </c>
      <c r="G112" s="13">
        <f>+G59*100/G30</f>
        <v>35.177746470828247</v>
      </c>
      <c r="H112" s="13">
        <f>+H59*100/H30</f>
        <v>32.617805409754368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0.97310821785824186</v>
      </c>
      <c r="F113" s="23">
        <f>+F75/F76</f>
        <v>-2.2676343483549997</v>
      </c>
      <c r="G113" s="23">
        <f>+G75/G76</f>
        <v>3.8312129129427981</v>
      </c>
      <c r="H113" s="23">
        <f>+H75/H76</f>
        <v>4.7107542304213155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0.66609828745699962</v>
      </c>
      <c r="F115" s="22">
        <f>+F65/F30</f>
        <v>0.90953469255880248</v>
      </c>
      <c r="G115" s="22">
        <f>+G65/G30</f>
        <v>1.0404237650850914</v>
      </c>
      <c r="H115" s="22">
        <f>+H65/H30</f>
        <v>0.8299620391412933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3.0722612070615662</v>
      </c>
      <c r="F116" s="13">
        <f>+F65/F28</f>
        <v>4.2486567000677882</v>
      </c>
      <c r="G116" s="13">
        <f>+G65/G28</f>
        <v>5.6846920980362317</v>
      </c>
      <c r="H116" s="13">
        <f>+H65/H28</f>
        <v>4.3859188619334502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4.4349226132483981</v>
      </c>
      <c r="F117" s="23">
        <f>+F65/F120</f>
        <v>-7.1045900497752568</v>
      </c>
      <c r="G117" s="23">
        <f>+G65/G120</f>
        <v>9.0121807298855643</v>
      </c>
      <c r="H117" s="23">
        <f>+H65/H120</f>
        <v>7.917825550052811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1.269698868018768</v>
      </c>
      <c r="F119" s="59">
        <f>+F23/F39</f>
        <v>0.8470576627365366</v>
      </c>
      <c r="G119" s="59">
        <f>+G23/G39</f>
        <v>1.1780968532629992</v>
      </c>
      <c r="H119" s="59">
        <f>+H23/H39</f>
        <v>1.1558634973643171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18160279</v>
      </c>
      <c r="F120" s="58">
        <f>+F23-F39</f>
        <v>-15787563</v>
      </c>
      <c r="G120" s="58">
        <f>+G23-G39</f>
        <v>10602895</v>
      </c>
      <c r="H120" s="58">
        <f>+H23-H39</f>
        <v>7332705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2010-09-20T11:15:48Z</dcterms:modified>
</cp:coreProperties>
</file>